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690" windowHeight="6165" activeTab="0"/>
  </bookViews>
  <sheets>
    <sheet name="Burnout Score" sheetId="1" r:id="rId1"/>
  </sheets>
  <definedNames>
    <definedName name="_xlnm.Print_Area" localSheetId="0">'Burnout Score'!$A$1:$H$49</definedName>
  </definedNames>
  <calcPr fullCalcOnLoad="1"/>
</workbook>
</file>

<file path=xl/sharedStrings.xml><?xml version="1.0" encoding="utf-8"?>
<sst xmlns="http://schemas.openxmlformats.org/spreadsheetml/2006/main" count="49" uniqueCount="42">
  <si>
    <t>A</t>
  </si>
  <si>
    <t>B</t>
  </si>
  <si>
    <t>C</t>
  </si>
  <si>
    <t>D</t>
  </si>
  <si>
    <t xml:space="preserve"> * Adapted from Ayala Pines, Ph.D. and Elliot Aronson, Ph.D., " Why Managers Burn Out," Sales &amp; marketing management 4 (February 1989):38.</t>
  </si>
  <si>
    <t>Sentir-se deprimido</t>
  </si>
  <si>
    <t>Ter um bom dia</t>
  </si>
  <si>
    <t>Estar fisicamente exausto</t>
  </si>
  <si>
    <t>Estar emocionalmente exausto</t>
  </si>
  <si>
    <t>Estar feliz</t>
  </si>
  <si>
    <t>Não aguentar mais</t>
  </si>
  <si>
    <t>Estar infeliz</t>
  </si>
  <si>
    <t>Sentir-se ansioso</t>
  </si>
  <si>
    <t>Sentir-se enérgico</t>
  </si>
  <si>
    <t>Sentir-se rejeitado</t>
  </si>
  <si>
    <t>Sentir-se sem esperança</t>
  </si>
  <si>
    <t>Estar preocupado</t>
  </si>
  <si>
    <t>Sempre</t>
  </si>
  <si>
    <t>Estar arrasado</t>
  </si>
  <si>
    <t>Habitualmente</t>
  </si>
  <si>
    <t>Sentir-se esgotado</t>
  </si>
  <si>
    <t>Sentir-se sem mérito</t>
  </si>
  <si>
    <t>Nunca</t>
  </si>
  <si>
    <t>Raramente</t>
  </si>
  <si>
    <t>Às vezes</t>
  </si>
  <si>
    <t>Muitas vezes</t>
  </si>
  <si>
    <t>Sentir-se desiludido e  rancoroso</t>
  </si>
  <si>
    <t>Muito raramente</t>
  </si>
  <si>
    <t>o seu resultado final</t>
  </si>
  <si>
    <t>Consiga o seu resultado final completando o questionário abaixo, utilizando a escala em cima, à direita.</t>
  </si>
  <si>
    <t>Se o seu resultado está entre 3 e 4, seria bom que examinasse a sua vida de trabalho, avaliar as auas prioridades e pensar em fazer algumas mudanças</t>
  </si>
  <si>
    <t>Mais acerca do seu resultado de desgaste</t>
  </si>
  <si>
    <t>Se no seu resultado está acima de 4, você está a experimentar um desgaste tal, que é obrigatório  fazer alguma coisa em relação a isso.</t>
  </si>
  <si>
    <t>Um resultado acima de 5, indica um estado grave e necessidade de ajuda imediata</t>
  </si>
  <si>
    <t xml:space="preserve">Se o seu resultado ficar entre 2 e 3, você está bem. A única sugestão que fazemos é que  volte a  ver as suas respostas, para ter a certeza que foi sincero a responder </t>
  </si>
  <si>
    <t>Sentir-se encurralado</t>
  </si>
  <si>
    <t>Sentir-se sem forças</t>
  </si>
  <si>
    <t>Estar cansado já de manhã</t>
  </si>
  <si>
    <t>Sentir-se otimista</t>
  </si>
  <si>
    <t>Estar fraco e suscetível a doenças</t>
  </si>
  <si>
    <t>Com qual freqüência experimenta as sensações abaixo?</t>
  </si>
  <si>
    <t>Por favor usar a seguinte escala</t>
  </si>
</sst>
</file>

<file path=xl/styles.xml><?xml version="1.0" encoding="utf-8"?>
<styleSheet xmlns="http://schemas.openxmlformats.org/spreadsheetml/2006/main">
  <numFmts count="3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&quot;€&quot;;\-#,##0&quot;€&quot;"/>
    <numFmt numFmtId="171" formatCode="#,##0&quot;€&quot;;[Red]\-#,##0&quot;€&quot;"/>
    <numFmt numFmtId="172" formatCode="#,##0.00&quot;€&quot;;\-#,##0.00&quot;€&quot;"/>
    <numFmt numFmtId="173" formatCode="#,##0.00&quot;€&quot;;[Red]\-#,##0.00&quot;€&quot;"/>
    <numFmt numFmtId="174" formatCode="_-* #,##0&quot;€&quot;_-;\-* #,##0&quot;€&quot;_-;_-* &quot;-&quot;&quot;€&quot;_-;_-@_-"/>
    <numFmt numFmtId="175" formatCode="_-* #,##0_€_-;\-* #,##0_€_-;_-* &quot;-&quot;_€_-;_-@_-"/>
    <numFmt numFmtId="176" formatCode="_-* #,##0.00&quot;€&quot;_-;\-* #,##0.00&quot;€&quot;_-;_-* &quot;-&quot;??&quot;€&quot;_-;_-@_-"/>
    <numFmt numFmtId="177" formatCode="_-* #,##0.00_€_-;\-* #,##0.00_€_-;_-* &quot;-&quot;??_€_-;_-@_-"/>
    <numFmt numFmtId="178" formatCode="#,##0\ &quot;Esc.&quot;;\-#,##0\ &quot;Esc.&quot;"/>
    <numFmt numFmtId="179" formatCode="#,##0\ &quot;Esc.&quot;;[Red]\-#,##0\ &quot;Esc.&quot;"/>
    <numFmt numFmtId="180" formatCode="#,##0.00\ &quot;Esc.&quot;;\-#,##0.00\ &quot;Esc.&quot;"/>
    <numFmt numFmtId="181" formatCode="#,##0.00\ &quot;Esc.&quot;;[Red]\-#,##0.00\ &quot;Esc.&quot;"/>
    <numFmt numFmtId="182" formatCode="_-* #,##0\ &quot;Esc.&quot;_-;\-* #,##0\ &quot;Esc.&quot;_-;_-* &quot;-&quot;\ &quot;Esc.&quot;_-;_-@_-"/>
    <numFmt numFmtId="183" formatCode="_-* #,##0\ _E_s_c_._-;\-* #,##0\ _E_s_c_._-;_-* &quot;-&quot;\ _E_s_c_._-;_-@_-"/>
    <numFmt numFmtId="184" formatCode="_-* #,##0.00\ &quot;Esc.&quot;_-;\-* #,##0.00\ &quot;Esc.&quot;_-;_-* &quot;-&quot;??\ &quot;Esc.&quot;_-;_-@_-"/>
    <numFmt numFmtId="185" formatCode="_-* #,##0.00\ _E_s_c_._-;\-* #,##0.00\ _E_s_c_._-;_-* &quot;-&quot;??\ _E_s_c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0.0"/>
  </numFmts>
  <fonts count="26">
    <font>
      <sz val="10"/>
      <name val="Arial"/>
      <family val="0"/>
    </font>
    <font>
      <b/>
      <sz val="12"/>
      <color indexed="18"/>
      <name val="Comic Sans MS"/>
      <family val="4"/>
    </font>
    <font>
      <b/>
      <sz val="9"/>
      <color indexed="9"/>
      <name val="Arial"/>
      <family val="2"/>
    </font>
    <font>
      <sz val="10"/>
      <color indexed="18"/>
      <name val="Arial"/>
      <family val="2"/>
    </font>
    <font>
      <b/>
      <sz val="9"/>
      <color indexed="18"/>
      <name val="Arial"/>
      <family val="2"/>
    </font>
    <font>
      <b/>
      <sz val="8"/>
      <name val="Arial"/>
      <family val="2"/>
    </font>
    <font>
      <sz val="10.5"/>
      <name val="Arial"/>
      <family val="0"/>
    </font>
    <font>
      <sz val="9"/>
      <name val="Arial"/>
      <family val="0"/>
    </font>
    <font>
      <b/>
      <sz val="12"/>
      <color indexed="18"/>
      <name val="Tahoma"/>
      <family val="2"/>
    </font>
    <font>
      <sz val="9"/>
      <name val="Tahoma"/>
      <family val="2"/>
    </font>
    <font>
      <b/>
      <sz val="9"/>
      <color indexed="9"/>
      <name val="Tahoma"/>
      <family val="2"/>
    </font>
    <font>
      <u val="single"/>
      <sz val="10"/>
      <color indexed="18"/>
      <name val="Tahoma"/>
      <family val="2"/>
    </font>
    <font>
      <sz val="10"/>
      <name val="Tahoma"/>
      <family val="2"/>
    </font>
    <font>
      <sz val="9"/>
      <color indexed="18"/>
      <name val="Tahoma"/>
      <family val="2"/>
    </font>
    <font>
      <b/>
      <sz val="9"/>
      <color indexed="18"/>
      <name val="Tahoma"/>
      <family val="2"/>
    </font>
    <font>
      <b/>
      <i/>
      <sz val="9"/>
      <color indexed="18"/>
      <name val="Tahoma"/>
      <family val="2"/>
    </font>
    <font>
      <b/>
      <i/>
      <u val="single"/>
      <sz val="9"/>
      <color indexed="18"/>
      <name val="Tahoma"/>
      <family val="2"/>
    </font>
    <font>
      <b/>
      <sz val="8"/>
      <color indexed="9"/>
      <name val="Tahoma"/>
      <family val="2"/>
    </font>
    <font>
      <sz val="8"/>
      <color indexed="18"/>
      <name val="Tahoma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b/>
      <sz val="12"/>
      <color indexed="9"/>
      <name val="Tahoma"/>
      <family val="2"/>
    </font>
    <font>
      <b/>
      <sz val="10"/>
      <color indexed="9"/>
      <name val="Tahoma"/>
      <family val="2"/>
    </font>
    <font>
      <i/>
      <sz val="8"/>
      <color indexed="9"/>
      <name val="Tahoma"/>
      <family val="2"/>
    </font>
    <font>
      <b/>
      <sz val="8"/>
      <name val="Tahoma"/>
      <family val="2"/>
    </font>
    <font>
      <sz val="9"/>
      <color indexed="9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medium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medium">
        <color indexed="18"/>
      </left>
      <right style="thin">
        <color indexed="18"/>
      </right>
      <top style="hair">
        <color indexed="18"/>
      </top>
      <bottom style="medium">
        <color indexed="18"/>
      </bottom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8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hair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hair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hair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hair">
        <color indexed="18"/>
      </bottom>
    </border>
    <border>
      <left style="medium">
        <color indexed="12"/>
      </left>
      <right style="thin">
        <color indexed="12"/>
      </right>
      <top style="hair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medium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thin">
        <color indexed="18"/>
      </right>
      <top style="hair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hair">
        <color indexed="18"/>
      </top>
      <bottom style="medium">
        <color indexed="18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5" xfId="0" applyFont="1" applyBorder="1" applyAlignment="1">
      <alignment horizontal="right" vertical="center"/>
    </xf>
    <xf numFmtId="0" fontId="10" fillId="3" borderId="6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right" vertical="center"/>
    </xf>
    <xf numFmtId="0" fontId="10" fillId="3" borderId="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0" fillId="2" borderId="9" xfId="0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right" vertical="center"/>
    </xf>
    <xf numFmtId="0" fontId="10" fillId="3" borderId="1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14" fillId="0" borderId="15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16" xfId="0" applyFont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192" fontId="10" fillId="4" borderId="0" xfId="0" applyNumberFormat="1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right" vertical="center"/>
    </xf>
    <xf numFmtId="0" fontId="10" fillId="5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3" fillId="4" borderId="0" xfId="0" applyFont="1" applyFill="1" applyAlignment="1">
      <alignment horizontal="center" vertical="center" wrapText="1"/>
    </xf>
    <xf numFmtId="0" fontId="24" fillId="7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/>
    </xf>
    <xf numFmtId="0" fontId="19" fillId="8" borderId="0" xfId="0" applyFont="1" applyFill="1" applyBorder="1" applyAlignment="1">
      <alignment horizontal="center" vertical="center" wrapText="1"/>
    </xf>
    <xf numFmtId="0" fontId="17" fillId="8" borderId="0" xfId="0" applyFont="1" applyFill="1" applyBorder="1" applyAlignment="1">
      <alignment horizontal="center" vertical="center" wrapText="1"/>
    </xf>
    <xf numFmtId="0" fontId="17" fillId="9" borderId="0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ill>
        <patternFill>
          <bgColor rgb="FFCCFFCC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"/>
          <c:w val="0.78775"/>
          <c:h val="0.85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Lit>
              <c:ptCount val="1"/>
              <c:pt idx="0">
                <c:v>Score</c:v>
              </c:pt>
            </c:strLit>
          </c:xVal>
          <c:yVal>
            <c:numRef>
              <c:f>'Burnout Score'!$G$14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36128605"/>
        <c:axId val="56721990"/>
      </c:scatterChart>
      <c:valAx>
        <c:axId val="36128605"/>
        <c:scaling>
          <c:orientation val="minMax"/>
          <c:max val="1.1"/>
          <c:min val="0.9"/>
        </c:scaling>
        <c:axPos val="b"/>
        <c:delete val="0"/>
        <c:numFmt formatCode="0" sourceLinked="0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6721990"/>
        <c:crosses val="autoZero"/>
        <c:crossBetween val="midCat"/>
        <c:dispUnits/>
      </c:valAx>
      <c:valAx>
        <c:axId val="56721990"/>
        <c:scaling>
          <c:orientation val="minMax"/>
          <c:max val="7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0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36128605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762000</xdr:colOff>
      <xdr:row>20</xdr:row>
      <xdr:rowOff>152400</xdr:rowOff>
    </xdr:from>
    <xdr:to>
      <xdr:col>5</xdr:col>
      <xdr:colOff>1038225</xdr:colOff>
      <xdr:row>26</xdr:row>
      <xdr:rowOff>133350</xdr:rowOff>
    </xdr:to>
    <xdr:sp>
      <xdr:nvSpPr>
        <xdr:cNvPr id="1" name="Rectangle 4"/>
        <xdr:cNvSpPr>
          <a:spLocks/>
        </xdr:cNvSpPr>
      </xdr:nvSpPr>
      <xdr:spPr>
        <a:xfrm>
          <a:off x="4067175" y="3848100"/>
          <a:ext cx="276225" cy="952500"/>
        </a:xfrm>
        <a:prstGeom prst="rect">
          <a:avLst/>
        </a:prstGeom>
        <a:gradFill rotWithShape="1">
          <a:gsLst>
            <a:gs pos="0">
              <a:srgbClr val="FFFF99"/>
            </a:gs>
            <a:gs pos="100000">
              <a:srgbClr val="00800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104775</xdr:rowOff>
    </xdr:from>
    <xdr:to>
      <xdr:col>4</xdr:col>
      <xdr:colOff>171450</xdr:colOff>
      <xdr:row>2</xdr:row>
      <xdr:rowOff>104775</xdr:rowOff>
    </xdr:to>
    <xdr:sp>
      <xdr:nvSpPr>
        <xdr:cNvPr id="2" name="Line 1"/>
        <xdr:cNvSpPr>
          <a:spLocks/>
        </xdr:cNvSpPr>
      </xdr:nvSpPr>
      <xdr:spPr>
        <a:xfrm flipV="1">
          <a:off x="2657475" y="609600"/>
          <a:ext cx="647700" cy="0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16</xdr:row>
      <xdr:rowOff>47625</xdr:rowOff>
    </xdr:from>
    <xdr:to>
      <xdr:col>12</xdr:col>
      <xdr:colOff>228600</xdr:colOff>
      <xdr:row>28</xdr:row>
      <xdr:rowOff>38100</xdr:rowOff>
    </xdr:to>
    <xdr:graphicFrame>
      <xdr:nvGraphicFramePr>
        <xdr:cNvPr id="3" name="Chart 2"/>
        <xdr:cNvGraphicFramePr/>
      </xdr:nvGraphicFramePr>
      <xdr:xfrm>
        <a:off x="3181350" y="3095625"/>
        <a:ext cx="383857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762000</xdr:colOff>
      <xdr:row>17</xdr:row>
      <xdr:rowOff>19050</xdr:rowOff>
    </xdr:from>
    <xdr:to>
      <xdr:col>5</xdr:col>
      <xdr:colOff>1038225</xdr:colOff>
      <xdr:row>21</xdr:row>
      <xdr:rowOff>133350</xdr:rowOff>
    </xdr:to>
    <xdr:sp>
      <xdr:nvSpPr>
        <xdr:cNvPr id="4" name="Rectangle 5"/>
        <xdr:cNvSpPr>
          <a:spLocks/>
        </xdr:cNvSpPr>
      </xdr:nvSpPr>
      <xdr:spPr>
        <a:xfrm>
          <a:off x="4067175" y="3228975"/>
          <a:ext cx="276225" cy="7620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FFFF9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6</xdr:row>
      <xdr:rowOff>133350</xdr:rowOff>
    </xdr:from>
    <xdr:to>
      <xdr:col>3</xdr:col>
      <xdr:colOff>180975</xdr:colOff>
      <xdr:row>7</xdr:row>
      <xdr:rowOff>161925</xdr:rowOff>
    </xdr:to>
    <xdr:sp>
      <xdr:nvSpPr>
        <xdr:cNvPr id="5" name="Line 9"/>
        <xdr:cNvSpPr>
          <a:spLocks/>
        </xdr:cNvSpPr>
      </xdr:nvSpPr>
      <xdr:spPr>
        <a:xfrm>
          <a:off x="2838450" y="1543050"/>
          <a:ext cx="0" cy="1905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showGridLines="0" tabSelected="1" workbookViewId="0" topLeftCell="A1">
      <selection activeCell="K3" sqref="K3"/>
    </sheetView>
  </sheetViews>
  <sheetFormatPr defaultColWidth="9.140625" defaultRowHeight="12.75"/>
  <cols>
    <col min="1" max="1" width="1.57421875" style="1" customWidth="1"/>
    <col min="2" max="2" width="4.7109375" style="1" customWidth="1"/>
    <col min="3" max="3" width="33.57421875" style="1" customWidth="1"/>
    <col min="4" max="4" width="7.140625" style="2" customWidth="1"/>
    <col min="5" max="5" width="2.57421875" style="2" customWidth="1"/>
    <col min="6" max="6" width="17.7109375" style="1" customWidth="1"/>
    <col min="7" max="7" width="4.7109375" style="1" customWidth="1"/>
    <col min="8" max="8" width="2.421875" style="1" customWidth="1"/>
    <col min="9" max="9" width="9.140625" style="1" customWidth="1"/>
    <col min="10" max="10" width="0" style="1" hidden="1" customWidth="1"/>
    <col min="11" max="16384" width="9.140625" style="1" customWidth="1"/>
  </cols>
  <sheetData>
    <row r="1" spans="1:8" ht="19.5">
      <c r="A1" s="16"/>
      <c r="B1" s="46" t="s">
        <v>40</v>
      </c>
      <c r="C1" s="46"/>
      <c r="D1" s="46"/>
      <c r="E1" s="46"/>
      <c r="F1" s="46"/>
      <c r="G1" s="46"/>
      <c r="H1" s="13"/>
    </row>
    <row r="2" spans="1:8" ht="20.25" thickBot="1">
      <c r="A2" s="12"/>
      <c r="B2" s="18"/>
      <c r="C2" s="18"/>
      <c r="D2" s="17"/>
      <c r="E2" s="17"/>
      <c r="F2" s="17"/>
      <c r="G2" s="17"/>
      <c r="H2" s="13"/>
    </row>
    <row r="3" spans="1:8" ht="19.5">
      <c r="A3" s="12"/>
      <c r="B3" s="47" t="s">
        <v>41</v>
      </c>
      <c r="C3" s="47"/>
      <c r="D3" s="17"/>
      <c r="E3" s="17"/>
      <c r="F3" s="19" t="s">
        <v>22</v>
      </c>
      <c r="G3" s="20">
        <v>1</v>
      </c>
      <c r="H3" s="13"/>
    </row>
    <row r="4" spans="1:8" ht="19.5">
      <c r="A4" s="12"/>
      <c r="B4" s="41"/>
      <c r="C4" s="41"/>
      <c r="D4" s="41"/>
      <c r="E4" s="42"/>
      <c r="F4" s="21" t="s">
        <v>27</v>
      </c>
      <c r="G4" s="22">
        <f aca="true" t="shared" si="0" ref="G4:G9">G3+1</f>
        <v>2</v>
      </c>
      <c r="H4" s="13"/>
    </row>
    <row r="5" spans="1:8" ht="19.5">
      <c r="A5" s="12"/>
      <c r="B5" s="49" t="s">
        <v>29</v>
      </c>
      <c r="C5" s="49"/>
      <c r="D5" s="49"/>
      <c r="E5" s="17"/>
      <c r="F5" s="21" t="s">
        <v>23</v>
      </c>
      <c r="G5" s="22">
        <f t="shared" si="0"/>
        <v>3</v>
      </c>
      <c r="H5" s="13"/>
    </row>
    <row r="6" spans="1:8" ht="12.75">
      <c r="A6" s="8"/>
      <c r="B6" s="49"/>
      <c r="C6" s="49"/>
      <c r="D6" s="49"/>
      <c r="E6" s="23"/>
      <c r="F6" s="21" t="s">
        <v>24</v>
      </c>
      <c r="G6" s="22">
        <f t="shared" si="0"/>
        <v>4</v>
      </c>
      <c r="H6" s="11"/>
    </row>
    <row r="7" spans="1:8" ht="12.75">
      <c r="A7" s="8"/>
      <c r="B7" s="49"/>
      <c r="C7" s="49"/>
      <c r="D7" s="49"/>
      <c r="E7" s="23"/>
      <c r="F7" s="21" t="s">
        <v>25</v>
      </c>
      <c r="G7" s="22">
        <f t="shared" si="0"/>
        <v>5</v>
      </c>
      <c r="H7" s="11"/>
    </row>
    <row r="8" spans="1:8" ht="13.5" thickBot="1">
      <c r="A8" s="8"/>
      <c r="B8" s="24"/>
      <c r="C8" s="24"/>
      <c r="D8" s="23"/>
      <c r="E8" s="23"/>
      <c r="F8" s="21" t="s">
        <v>19</v>
      </c>
      <c r="G8" s="22">
        <f t="shared" si="0"/>
        <v>6</v>
      </c>
      <c r="H8" s="11"/>
    </row>
    <row r="9" spans="1:8" ht="13.5" thickBot="1">
      <c r="A9" s="8"/>
      <c r="B9" s="25">
        <v>1</v>
      </c>
      <c r="C9" s="26" t="s">
        <v>37</v>
      </c>
      <c r="D9" s="27"/>
      <c r="E9" s="23"/>
      <c r="F9" s="28" t="s">
        <v>17</v>
      </c>
      <c r="G9" s="29">
        <f t="shared" si="0"/>
        <v>7</v>
      </c>
      <c r="H9" s="11"/>
    </row>
    <row r="10" spans="1:8" ht="12.75">
      <c r="A10" s="8"/>
      <c r="B10" s="30">
        <f>B9+1</f>
        <v>2</v>
      </c>
      <c r="C10" s="31" t="s">
        <v>5</v>
      </c>
      <c r="D10" s="32"/>
      <c r="E10" s="23"/>
      <c r="F10" s="33"/>
      <c r="G10" s="33"/>
      <c r="H10" s="11"/>
    </row>
    <row r="11" spans="1:8" ht="12.75">
      <c r="A11" s="8"/>
      <c r="B11" s="30">
        <f aca="true" t="shared" si="1" ref="B11:B29">B10+1</f>
        <v>3</v>
      </c>
      <c r="C11" s="31" t="s">
        <v>6</v>
      </c>
      <c r="D11" s="32"/>
      <c r="E11" s="23"/>
      <c r="F11" s="33"/>
      <c r="G11" s="33"/>
      <c r="H11" s="11"/>
    </row>
    <row r="12" spans="1:8" ht="12.75">
      <c r="A12" s="8"/>
      <c r="B12" s="30">
        <f t="shared" si="1"/>
        <v>4</v>
      </c>
      <c r="C12" s="31" t="s">
        <v>7</v>
      </c>
      <c r="D12" s="32"/>
      <c r="E12" s="23"/>
      <c r="F12" s="33"/>
      <c r="G12" s="33"/>
      <c r="H12" s="11"/>
    </row>
    <row r="13" spans="1:8" ht="12.75">
      <c r="A13" s="8"/>
      <c r="B13" s="30">
        <f t="shared" si="1"/>
        <v>5</v>
      </c>
      <c r="C13" s="31" t="s">
        <v>8</v>
      </c>
      <c r="D13" s="32"/>
      <c r="E13" s="23"/>
      <c r="F13" s="33"/>
      <c r="G13" s="33"/>
      <c r="H13" s="11"/>
    </row>
    <row r="14" spans="1:8" ht="12.75">
      <c r="A14" s="8"/>
      <c r="B14" s="30">
        <f t="shared" si="1"/>
        <v>6</v>
      </c>
      <c r="C14" s="31" t="s">
        <v>9</v>
      </c>
      <c r="D14" s="32"/>
      <c r="E14" s="50" t="s">
        <v>28</v>
      </c>
      <c r="F14" s="51"/>
      <c r="G14" s="43">
        <f>IF(COUNT(D8:D29)=21,D46/21,"")</f>
      </c>
      <c r="H14" s="11"/>
    </row>
    <row r="15" spans="1:8" ht="12.75">
      <c r="A15" s="8"/>
      <c r="B15" s="6">
        <f t="shared" si="1"/>
        <v>7</v>
      </c>
      <c r="C15" s="31" t="s">
        <v>18</v>
      </c>
      <c r="D15" s="32"/>
      <c r="E15" s="10"/>
      <c r="H15" s="11"/>
    </row>
    <row r="16" spans="1:12" ht="12.75">
      <c r="A16" s="8"/>
      <c r="B16" s="6">
        <f t="shared" si="1"/>
        <v>8</v>
      </c>
      <c r="C16" s="31" t="s">
        <v>10</v>
      </c>
      <c r="D16" s="32"/>
      <c r="E16" s="10"/>
      <c r="H16" s="11"/>
      <c r="K16" s="44" t="s">
        <v>22</v>
      </c>
      <c r="L16" s="45">
        <v>1</v>
      </c>
    </row>
    <row r="17" spans="1:12" ht="12.75">
      <c r="A17" s="8"/>
      <c r="B17" s="6">
        <f t="shared" si="1"/>
        <v>9</v>
      </c>
      <c r="C17" s="31" t="s">
        <v>11</v>
      </c>
      <c r="D17" s="32"/>
      <c r="E17" s="10"/>
      <c r="F17" s="9"/>
      <c r="G17" s="9"/>
      <c r="H17" s="11"/>
      <c r="K17" s="44" t="s">
        <v>27</v>
      </c>
      <c r="L17" s="45">
        <f aca="true" t="shared" si="2" ref="L17:L22">L16+1</f>
        <v>2</v>
      </c>
    </row>
    <row r="18" spans="1:12" ht="12.75">
      <c r="A18" s="8"/>
      <c r="B18" s="6">
        <f t="shared" si="1"/>
        <v>10</v>
      </c>
      <c r="C18" s="31" t="s">
        <v>20</v>
      </c>
      <c r="D18" s="32"/>
      <c r="E18" s="10"/>
      <c r="F18" s="9"/>
      <c r="G18" s="9"/>
      <c r="H18" s="11"/>
      <c r="K18" s="44" t="s">
        <v>23</v>
      </c>
      <c r="L18" s="45">
        <f t="shared" si="2"/>
        <v>3</v>
      </c>
    </row>
    <row r="19" spans="1:12" ht="12.75">
      <c r="A19" s="8"/>
      <c r="B19" s="6">
        <f t="shared" si="1"/>
        <v>11</v>
      </c>
      <c r="C19" s="31" t="s">
        <v>35</v>
      </c>
      <c r="D19" s="32"/>
      <c r="E19" s="10"/>
      <c r="F19" s="9"/>
      <c r="G19" s="9"/>
      <c r="H19" s="11"/>
      <c r="K19" s="44" t="s">
        <v>24</v>
      </c>
      <c r="L19" s="45">
        <f t="shared" si="2"/>
        <v>4</v>
      </c>
    </row>
    <row r="20" spans="1:12" ht="12.75">
      <c r="A20" s="8"/>
      <c r="B20" s="6">
        <f t="shared" si="1"/>
        <v>12</v>
      </c>
      <c r="C20" s="31" t="s">
        <v>21</v>
      </c>
      <c r="D20" s="32"/>
      <c r="E20" s="10"/>
      <c r="F20" s="9"/>
      <c r="G20" s="9"/>
      <c r="H20" s="11"/>
      <c r="K20" s="44" t="s">
        <v>25</v>
      </c>
      <c r="L20" s="45">
        <f t="shared" si="2"/>
        <v>5</v>
      </c>
    </row>
    <row r="21" spans="1:12" ht="12.75">
      <c r="A21" s="8"/>
      <c r="B21" s="6">
        <f t="shared" si="1"/>
        <v>13</v>
      </c>
      <c r="C21" s="31" t="s">
        <v>36</v>
      </c>
      <c r="D21" s="32"/>
      <c r="E21" s="10"/>
      <c r="F21" s="9"/>
      <c r="G21" s="9"/>
      <c r="H21" s="11"/>
      <c r="K21" s="44" t="s">
        <v>19</v>
      </c>
      <c r="L21" s="45">
        <f t="shared" si="2"/>
        <v>6</v>
      </c>
    </row>
    <row r="22" spans="1:12" ht="12.75">
      <c r="A22" s="8"/>
      <c r="B22" s="6">
        <f t="shared" si="1"/>
        <v>14</v>
      </c>
      <c r="C22" s="31" t="s">
        <v>16</v>
      </c>
      <c r="D22" s="32"/>
      <c r="E22" s="10"/>
      <c r="F22" s="9"/>
      <c r="G22" s="9"/>
      <c r="H22" s="11"/>
      <c r="K22" s="44" t="s">
        <v>17</v>
      </c>
      <c r="L22" s="45">
        <f t="shared" si="2"/>
        <v>7</v>
      </c>
    </row>
    <row r="23" spans="1:12" ht="12.75">
      <c r="A23" s="8"/>
      <c r="B23" s="6">
        <f t="shared" si="1"/>
        <v>15</v>
      </c>
      <c r="C23" s="31" t="s">
        <v>26</v>
      </c>
      <c r="D23" s="32"/>
      <c r="E23" s="10"/>
      <c r="F23" s="9"/>
      <c r="G23" s="9"/>
      <c r="H23" s="11"/>
      <c r="K23" s="9"/>
      <c r="L23" s="9"/>
    </row>
    <row r="24" spans="1:8" ht="12.75">
      <c r="A24" s="8"/>
      <c r="B24" s="6">
        <f t="shared" si="1"/>
        <v>16</v>
      </c>
      <c r="C24" s="31" t="s">
        <v>39</v>
      </c>
      <c r="D24" s="32"/>
      <c r="E24" s="10"/>
      <c r="F24" s="9"/>
      <c r="G24" s="9"/>
      <c r="H24" s="11"/>
    </row>
    <row r="25" spans="1:8" ht="12.75">
      <c r="A25" s="8"/>
      <c r="B25" s="6">
        <f t="shared" si="1"/>
        <v>17</v>
      </c>
      <c r="C25" s="31" t="s">
        <v>15</v>
      </c>
      <c r="D25" s="32"/>
      <c r="E25" s="10"/>
      <c r="F25" s="9"/>
      <c r="G25" s="9"/>
      <c r="H25" s="11"/>
    </row>
    <row r="26" spans="1:8" ht="12.75">
      <c r="A26" s="8"/>
      <c r="B26" s="6">
        <f t="shared" si="1"/>
        <v>18</v>
      </c>
      <c r="C26" s="31" t="s">
        <v>14</v>
      </c>
      <c r="D26" s="32"/>
      <c r="E26" s="10"/>
      <c r="F26" s="9"/>
      <c r="G26" s="9"/>
      <c r="H26" s="11"/>
    </row>
    <row r="27" spans="1:8" ht="12.75">
      <c r="A27" s="8"/>
      <c r="B27" s="6">
        <f t="shared" si="1"/>
        <v>19</v>
      </c>
      <c r="C27" s="31" t="s">
        <v>38</v>
      </c>
      <c r="D27" s="32"/>
      <c r="E27" s="10"/>
      <c r="F27" s="9"/>
      <c r="G27" s="9"/>
      <c r="H27" s="11"/>
    </row>
    <row r="28" spans="1:8" ht="12.75">
      <c r="A28" s="8"/>
      <c r="B28" s="6">
        <f t="shared" si="1"/>
        <v>20</v>
      </c>
      <c r="C28" s="31" t="s">
        <v>13</v>
      </c>
      <c r="D28" s="32"/>
      <c r="E28" s="10"/>
      <c r="F28" s="9"/>
      <c r="G28" s="9"/>
      <c r="H28" s="11"/>
    </row>
    <row r="29" spans="1:8" ht="13.5" thickBot="1">
      <c r="A29" s="8"/>
      <c r="B29" s="7">
        <f t="shared" si="1"/>
        <v>21</v>
      </c>
      <c r="C29" s="34" t="s">
        <v>12</v>
      </c>
      <c r="D29" s="35"/>
      <c r="E29" s="10"/>
      <c r="H29" s="11"/>
    </row>
    <row r="30" spans="1:8" ht="12.75">
      <c r="A30" s="8"/>
      <c r="B30" s="15"/>
      <c r="C30" s="5"/>
      <c r="D30" s="14"/>
      <c r="E30" s="10"/>
      <c r="H30" s="11"/>
    </row>
    <row r="31" spans="1:8" ht="12.75">
      <c r="A31" s="8"/>
      <c r="B31" s="54" t="s">
        <v>31</v>
      </c>
      <c r="C31" s="54"/>
      <c r="D31" s="54"/>
      <c r="E31" s="54"/>
      <c r="F31" s="54"/>
      <c r="G31" s="54"/>
      <c r="H31" s="11"/>
    </row>
    <row r="32" spans="1:8" ht="12.75">
      <c r="A32" s="8"/>
      <c r="B32" s="36"/>
      <c r="C32" s="36"/>
      <c r="D32" s="36"/>
      <c r="E32" s="36"/>
      <c r="F32" s="36"/>
      <c r="G32" s="36"/>
      <c r="H32" s="11"/>
    </row>
    <row r="33" spans="1:10" ht="12.75">
      <c r="A33" s="8"/>
      <c r="B33" s="53" t="s">
        <v>34</v>
      </c>
      <c r="C33" s="53"/>
      <c r="D33" s="53"/>
      <c r="E33" s="53"/>
      <c r="F33" s="53"/>
      <c r="G33" s="53"/>
      <c r="H33" s="11"/>
      <c r="J33" s="1">
        <f>IF(G14&lt;3,1,0)</f>
        <v>0</v>
      </c>
    </row>
    <row r="34" spans="1:8" ht="12.75">
      <c r="A34" s="8"/>
      <c r="B34" s="53"/>
      <c r="C34" s="53"/>
      <c r="D34" s="53"/>
      <c r="E34" s="53"/>
      <c r="F34" s="53"/>
      <c r="G34" s="53"/>
      <c r="H34" s="11"/>
    </row>
    <row r="35" spans="1:8" ht="12.75">
      <c r="A35" s="8"/>
      <c r="B35" s="37"/>
      <c r="C35" s="38"/>
      <c r="D35" s="38"/>
      <c r="E35" s="38"/>
      <c r="F35" s="39"/>
      <c r="G35" s="39"/>
      <c r="H35" s="11"/>
    </row>
    <row r="36" spans="1:8" ht="12.75">
      <c r="A36" s="8"/>
      <c r="B36" s="55" t="s">
        <v>30</v>
      </c>
      <c r="C36" s="56"/>
      <c r="D36" s="56"/>
      <c r="E36" s="56"/>
      <c r="F36" s="56"/>
      <c r="G36" s="56"/>
      <c r="H36" s="11"/>
    </row>
    <row r="37" spans="1:8" ht="12.75">
      <c r="A37" s="8"/>
      <c r="B37" s="56"/>
      <c r="C37" s="56"/>
      <c r="D37" s="56"/>
      <c r="E37" s="56"/>
      <c r="F37" s="56"/>
      <c r="G37" s="56"/>
      <c r="H37" s="11"/>
    </row>
    <row r="38" spans="1:8" ht="12.75">
      <c r="A38" s="8"/>
      <c r="B38" s="37"/>
      <c r="C38" s="38"/>
      <c r="D38" s="38"/>
      <c r="E38" s="38"/>
      <c r="F38" s="39"/>
      <c r="G38" s="39"/>
      <c r="H38" s="11"/>
    </row>
    <row r="39" spans="1:10" ht="12.75">
      <c r="A39" s="8"/>
      <c r="B39" s="57" t="s">
        <v>32</v>
      </c>
      <c r="C39" s="57"/>
      <c r="D39" s="57"/>
      <c r="E39" s="57"/>
      <c r="F39" s="57"/>
      <c r="G39" s="57"/>
      <c r="H39" s="11"/>
      <c r="J39" s="1">
        <f>IF(G14&gt;3.99,IF(G14&lt;5,1,0),0)</f>
        <v>0</v>
      </c>
    </row>
    <row r="40" spans="1:8" ht="12.75">
      <c r="A40" s="8"/>
      <c r="B40" s="57"/>
      <c r="C40" s="57"/>
      <c r="D40" s="57"/>
      <c r="E40" s="57"/>
      <c r="F40" s="57"/>
      <c r="G40" s="57"/>
      <c r="H40" s="11"/>
    </row>
    <row r="41" spans="1:8" ht="12.75">
      <c r="A41" s="8"/>
      <c r="B41" s="40"/>
      <c r="C41" s="40"/>
      <c r="D41" s="40"/>
      <c r="E41" s="40"/>
      <c r="F41" s="40"/>
      <c r="G41" s="40"/>
      <c r="H41" s="11"/>
    </row>
    <row r="42" spans="1:10" ht="12.75">
      <c r="A42" s="8"/>
      <c r="B42" s="48" t="s">
        <v>33</v>
      </c>
      <c r="C42" s="48"/>
      <c r="D42" s="48"/>
      <c r="E42" s="48"/>
      <c r="F42" s="48"/>
      <c r="G42" s="48"/>
      <c r="H42" s="11"/>
      <c r="J42" s="1">
        <f>IF(G14&gt;4.99,1,0)</f>
        <v>1</v>
      </c>
    </row>
    <row r="43" spans="3:5" ht="13.5" customHeight="1" hidden="1" thickTop="1">
      <c r="C43" s="3" t="s">
        <v>0</v>
      </c>
      <c r="D43" s="4">
        <f>D9+D10+D12+D13+D15+SUM(D16:D26)+D29</f>
        <v>0</v>
      </c>
      <c r="E43" s="4"/>
    </row>
    <row r="44" spans="3:5" ht="12.75" customHeight="1" hidden="1">
      <c r="C44" s="3" t="s">
        <v>1</v>
      </c>
      <c r="D44" s="4">
        <f>D11+D14+D27+D28</f>
        <v>0</v>
      </c>
      <c r="E44" s="4"/>
    </row>
    <row r="45" spans="3:5" ht="12.75" customHeight="1" hidden="1">
      <c r="C45" s="3" t="s">
        <v>2</v>
      </c>
      <c r="D45" s="4">
        <f>32-D44</f>
        <v>32</v>
      </c>
      <c r="E45" s="4"/>
    </row>
    <row r="46" spans="3:5" ht="12.75" customHeight="1" hidden="1">
      <c r="C46" s="3" t="s">
        <v>3</v>
      </c>
      <c r="D46" s="4">
        <f>D43+D45</f>
        <v>32</v>
      </c>
      <c r="E46" s="4"/>
    </row>
    <row r="47" spans="2:7" ht="12.75" customHeight="1">
      <c r="B47" s="52" t="s">
        <v>4</v>
      </c>
      <c r="C47" s="52"/>
      <c r="D47" s="52"/>
      <c r="E47" s="52"/>
      <c r="F47" s="52"/>
      <c r="G47" s="52"/>
    </row>
    <row r="48" spans="2:7" ht="12.75" customHeight="1">
      <c r="B48" s="52"/>
      <c r="C48" s="52"/>
      <c r="D48" s="52"/>
      <c r="E48" s="52"/>
      <c r="F48" s="52"/>
      <c r="G48" s="52"/>
    </row>
    <row r="49" spans="2:7" ht="0.75" customHeight="1">
      <c r="B49" s="52"/>
      <c r="C49" s="52"/>
      <c r="D49" s="52"/>
      <c r="E49" s="52"/>
      <c r="F49" s="52"/>
      <c r="G49" s="52"/>
    </row>
    <row r="50" ht="12.75" customHeight="1"/>
    <row r="51" ht="12.75" customHeight="1"/>
    <row r="52" ht="12.75" customHeight="1"/>
  </sheetData>
  <mergeCells count="10">
    <mergeCell ref="B47:G49"/>
    <mergeCell ref="B33:G34"/>
    <mergeCell ref="B31:G31"/>
    <mergeCell ref="B36:G37"/>
    <mergeCell ref="B39:G40"/>
    <mergeCell ref="B1:G1"/>
    <mergeCell ref="B3:C3"/>
    <mergeCell ref="B42:G42"/>
    <mergeCell ref="B5:D7"/>
    <mergeCell ref="E14:F14"/>
  </mergeCells>
  <conditionalFormatting sqref="B33:G34">
    <cfRule type="expression" priority="1" dxfId="0" stopIfTrue="1">
      <formula>J33=1</formula>
    </cfRule>
  </conditionalFormatting>
  <conditionalFormatting sqref="B39:G40 B42:G42">
    <cfRule type="expression" priority="2" dxfId="1" stopIfTrue="1">
      <formula>J39=1</formula>
    </cfRule>
  </conditionalFormatting>
  <dataValidations count="1">
    <dataValidation type="whole" allowBlank="1" showInputMessage="1" showErrorMessage="1" sqref="D9:D30 D38 D35">
      <formula1>1</formula1>
      <formula2>7</formula2>
    </dataValidation>
  </dataValidations>
  <printOptions horizontalCentered="1"/>
  <pageMargins left="0.5118110236220472" right="0.5118110236220472" top="0.9448818897637796" bottom="0.5511811023622047" header="0.5118110236220472" footer="0.5118110236220472"/>
  <pageSetup fitToHeight="2" horizontalDpi="300" verticalDpi="300" orientation="portrait" paperSize="9" r:id="rId2"/>
  <headerFooter alignWithMargins="0">
    <oddHeader>&amp;LAAI/DEPES/COQUAV
Gestão da Qualidade de Vida e Segurança do Trabalho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 qual freqüência experimenta as sensações abaixo?</dc:title>
  <dc:subject>Why Managers Burn Out</dc:subject>
  <dc:creator>Adapted from Ayala Pines, Ph.D. and Elliot Aronson, Ph.D.</dc:creator>
  <cp:keywords/>
  <dc:description/>
  <cp:lastModifiedBy>Cliente</cp:lastModifiedBy>
  <cp:lastPrinted>2007-05-17T13:41:46Z</cp:lastPrinted>
  <dcterms:created xsi:type="dcterms:W3CDTF">2001-06-10T10:21:55Z</dcterms:created>
  <dcterms:modified xsi:type="dcterms:W3CDTF">2007-09-06T21:37:57Z</dcterms:modified>
  <cp:category/>
  <cp:version/>
  <cp:contentType/>
  <cp:contentStatus/>
</cp:coreProperties>
</file>